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837AB8-2C43-470A-8B77-F24912ECA2EF}" xr6:coauthVersionLast="47" xr6:coauthVersionMax="47" xr10:uidLastSave="{00000000-0000-0000-0000-000000000000}"/>
  <bookViews>
    <workbookView xWindow="-120" yWindow="-120" windowWidth="29040" windowHeight="15720" tabRatio="423" xr2:uid="{00000000-000D-0000-FFFF-FFFF00000000}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사용내역'!$A$1:$L$28</definedName>
    <definedName name="_xlnm.Print_Area" localSheetId="0">'업무추진비 사용내역'!$A$1:$K$28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10" l="1"/>
  <c r="F15" i="4"/>
  <c r="F6" i="4" l="1"/>
  <c r="F19" i="4" l="1"/>
  <c r="F17" i="4" l="1"/>
  <c r="G8" i="10" l="1"/>
  <c r="F20" i="4" l="1"/>
  <c r="G12" i="10" l="1"/>
  <c r="G10" i="10"/>
  <c r="G6" i="10"/>
  <c r="G21" i="10" l="1"/>
</calcChain>
</file>

<file path=xl/sharedStrings.xml><?xml version="1.0" encoding="utf-8"?>
<sst xmlns="http://schemas.openxmlformats.org/spreadsheetml/2006/main" count="147" uniqueCount="94">
  <si>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</si>
  <si>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</si>
  <si>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</si>
  <si>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</si>
  <si>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</si>
  <si>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</si>
  <si>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</si>
  <si>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</si>
  <si>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</si>
  <si>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</si>
  <si>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</si>
  <si>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</si>
  <si>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</si>
  <si>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</si>
  <si>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</si>
  <si>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</si>
  <si>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</si>
  <si>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</si>
  <si>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</si>
  <si>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</si>
  <si>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</si>
  <si>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</si>
  <si>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</si>
  <si>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</si>
  <si>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</si>
  <si>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</si>
  <si>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</si>
  <si>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</si>
  <si>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</si>
  <si>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</si>
  <si>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</si>
  <si>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법인카드</t>
    <phoneticPr fontId="1" type="noConversion"/>
  </si>
  <si>
    <t>지마켓</t>
    <phoneticPr fontId="1" type="noConversion"/>
  </si>
  <si>
    <t>02-1566-5701</t>
    <phoneticPr fontId="1" type="noConversion"/>
  </si>
  <si>
    <t>2026년 6월 (대전학생해양수련원) 업무추진비 사용내역</t>
    <phoneticPr fontId="5" type="noConversion"/>
  </si>
  <si>
    <t>2026년 6월 (대전학생해양수련원) 법인카드 사용내역</t>
    <phoneticPr fontId="5" type="noConversion"/>
  </si>
  <si>
    <t>콘도 운영 효율화를 위한 총무부 간담회</t>
  </si>
  <si>
    <t>2026.06.10.</t>
    <phoneticPr fontId="1" type="noConversion"/>
  </si>
  <si>
    <t>2026년 대천해수욕장 소재 4개 수련기관장 협의회</t>
  </si>
  <si>
    <t>전기실 수배전반 배선차단기 및 퓨즈 구입</t>
    <phoneticPr fontId="1" type="noConversion"/>
  </si>
  <si>
    <t>2026.06.15.</t>
    <phoneticPr fontId="1" type="noConversion"/>
  </si>
  <si>
    <t>16:30</t>
    <phoneticPr fontId="1" type="noConversion"/>
  </si>
  <si>
    <t>대일전기</t>
    <phoneticPr fontId="1" type="noConversion"/>
  </si>
  <si>
    <t>엘지전자</t>
    <phoneticPr fontId="1" type="noConversion"/>
  </si>
  <si>
    <t>세탁기 분해 세척 작업 실시</t>
    <phoneticPr fontId="1" type="noConversion"/>
  </si>
  <si>
    <t>송월</t>
    <phoneticPr fontId="1" type="noConversion"/>
  </si>
  <si>
    <t>02-2040-1004</t>
    <phoneticPr fontId="1" type="noConversion"/>
  </si>
  <si>
    <t>02-1551-2099</t>
    <phoneticPr fontId="1" type="noConversion"/>
  </si>
  <si>
    <t>14:14</t>
    <phoneticPr fontId="1" type="noConversion"/>
  </si>
  <si>
    <t>15:29</t>
    <phoneticPr fontId="1" type="noConversion"/>
  </si>
  <si>
    <t>콘도용품(수건) 구입</t>
    <phoneticPr fontId="1" type="noConversion"/>
  </si>
  <si>
    <t>041-934-2187</t>
    <phoneticPr fontId="1" type="noConversion"/>
  </si>
  <si>
    <t>콘도용품 및 일반용품(홈키파 등 17종) 구입</t>
    <phoneticPr fontId="1" type="noConversion"/>
  </si>
  <si>
    <t>2026.06.09.</t>
    <phoneticPr fontId="1" type="noConversion"/>
  </si>
  <si>
    <t>13:53</t>
    <phoneticPr fontId="1" type="noConversion"/>
  </si>
  <si>
    <t>4개 수련기관 원장 및 업무 담당자 총 16명</t>
  </si>
  <si>
    <t>원장, 지도부장, 담당자 총 3명</t>
  </si>
  <si>
    <t>2026.06.23.</t>
    <phoneticPr fontId="1" type="noConversion"/>
  </si>
  <si>
    <t>15:51</t>
    <phoneticPr fontId="1" type="noConversion"/>
  </si>
  <si>
    <t>침대토피아 세종점</t>
    <phoneticPr fontId="1" type="noConversion"/>
  </si>
  <si>
    <t>010-9***-8***</t>
    <phoneticPr fontId="1" type="noConversion"/>
  </si>
  <si>
    <t>수련원 침대 매트리스 살균 소독 실시</t>
    <phoneticPr fontId="1" type="noConversion"/>
  </si>
  <si>
    <t>원장실 응대용품 구입</t>
    <phoneticPr fontId="1" type="noConversion"/>
  </si>
  <si>
    <t>방문객</t>
    <phoneticPr fontId="1" type="noConversion"/>
  </si>
  <si>
    <t>16:33</t>
    <phoneticPr fontId="1" type="noConversion"/>
  </si>
  <si>
    <t>2026.06.22.</t>
    <phoneticPr fontId="1" type="noConversion"/>
  </si>
  <si>
    <t>1566-5701</t>
    <phoneticPr fontId="1" type="noConversion"/>
  </si>
  <si>
    <t>소계(1건)</t>
    <phoneticPr fontId="5" type="noConversion"/>
  </si>
  <si>
    <t>합         계(5건)</t>
    <phoneticPr fontId="1" type="noConversion"/>
  </si>
  <si>
    <t>소계(5건)</t>
    <phoneticPr fontId="5" type="noConversion"/>
  </si>
  <si>
    <t>합         계(6건)</t>
    <phoneticPr fontId="1" type="noConversion"/>
  </si>
  <si>
    <t>2026.06.10.</t>
  </si>
  <si>
    <t>09:19</t>
  </si>
  <si>
    <t>법인카드</t>
  </si>
  <si>
    <t>슈케익하우스</t>
  </si>
  <si>
    <t>041-934-1592</t>
  </si>
  <si>
    <t>12:48</t>
  </si>
  <si>
    <t>대천가마솥해신탕</t>
  </si>
  <si>
    <t>041-932-9408</t>
  </si>
  <si>
    <t>20:01</t>
  </si>
  <si>
    <t>돈돼지식당</t>
  </si>
  <si>
    <t>041-933-7690</t>
  </si>
  <si>
    <t>2026.06.17.</t>
  </si>
  <si>
    <t>11:36</t>
  </si>
  <si>
    <t>현장체험학습 활성화 방안 사전 협의회 실시</t>
  </si>
  <si>
    <t>갑동숯골냉면</t>
  </si>
  <si>
    <t>042-822-9285</t>
  </si>
  <si>
    <t>2026.06.24.</t>
  </si>
  <si>
    <t>12:28</t>
  </si>
  <si>
    <t>지도부 직원 격려 및 소통을 위한 간담회 실시</t>
  </si>
  <si>
    <t>장벌바지락칼국수</t>
  </si>
  <si>
    <t>041-935-7693</t>
  </si>
  <si>
    <t>총무부 행정직 주무관 4명 및 
시설관리직 주무관 1명</t>
    <phoneticPr fontId="1" type="noConversion"/>
  </si>
  <si>
    <t>원장, 지도부장, 전문경력관 2명,
 파견교사 2명, 수련지도사 4명)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</si>
</sst>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</cellXfs>
  <cellStyles count="16">
    <cellStyle name="백분율 2" xfId="4" xr:uid="{00000000-0005-0000-0000-000000000000}"/>
    <cellStyle name="쉼표 [0]" xfId="15" builtinId="6"/>
    <cellStyle name="쉼표 [0] 2" xfId="2" xr:uid="{00000000-0005-0000-0000-000002000000}"/>
    <cellStyle name="표준" xfId="0" builtinId="0"/>
    <cellStyle name="표준 2" xfId="1" xr:uid="{00000000-0005-0000-0000-000004000000}"/>
    <cellStyle name="표준 2 2" xfId="5" xr:uid="{00000000-0005-0000-0000-000005000000}"/>
    <cellStyle name="표준 2 2 2" xfId="6" xr:uid="{00000000-0005-0000-0000-000006000000}"/>
    <cellStyle name="표준 2 3" xfId="7" xr:uid="{00000000-0005-0000-0000-000007000000}"/>
    <cellStyle name="표준 2 3 2" xfId="8" xr:uid="{00000000-0005-0000-0000-000008000000}"/>
    <cellStyle name="표준 2 4" xfId="9" xr:uid="{00000000-0005-0000-0000-000009000000}"/>
    <cellStyle name="표준 2 5" xfId="10" xr:uid="{00000000-0005-0000-0000-00000A000000}"/>
    <cellStyle name="표준 3" xfId="11" xr:uid="{00000000-0005-0000-0000-00000B000000}"/>
    <cellStyle name="표준 4" xfId="12" xr:uid="{00000000-0005-0000-0000-00000C000000}"/>
    <cellStyle name="표준 4 2" xfId="13" xr:uid="{00000000-0005-0000-0000-00000D000000}"/>
    <cellStyle name="표준 5" xfId="14" xr:uid="{00000000-0005-0000-0000-00000E000000}"/>
    <cellStyle name="표준 6" xfId="3" xr:uid="{00000000-0005-0000-0000-00000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"/>
  <sheetViews>
    <sheetView tabSelected="1" view="pageBreakPreview" topLeftCell="A2" zoomScaleNormal="100" zoomScaleSheetLayoutView="100" workbookViewId="0">
      <selection activeCell="F7" sqref="F7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6" t="s">
        <v>34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ht="21" customHeight="1" thickBot="1" x14ac:dyDescent="0.35">
      <c r="F3" s="57" t="s">
        <v>0</v>
      </c>
      <c r="G3" s="57"/>
      <c r="H3" s="57"/>
      <c r="I3" s="57"/>
      <c r="J3" s="57"/>
      <c r="K3" s="57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8" t="s">
        <v>10</v>
      </c>
      <c r="B5" s="29" t="s">
        <v>65</v>
      </c>
      <c r="C5" s="13" t="s">
        <v>64</v>
      </c>
      <c r="D5" s="31" t="s">
        <v>31</v>
      </c>
      <c r="E5" s="11" t="s">
        <v>62</v>
      </c>
      <c r="F5" s="40">
        <v>79940</v>
      </c>
      <c r="G5" s="10" t="s">
        <v>63</v>
      </c>
      <c r="H5" s="10">
        <v>50</v>
      </c>
      <c r="I5" s="39" t="s">
        <v>32</v>
      </c>
      <c r="J5" s="42" t="s">
        <v>66</v>
      </c>
      <c r="K5" s="22"/>
    </row>
    <row r="6" spans="1:13" s="6" customFormat="1" ht="28.5" customHeight="1" x14ac:dyDescent="0.3">
      <c r="A6" s="58"/>
      <c r="B6" s="59" t="s">
        <v>67</v>
      </c>
      <c r="C6" s="59"/>
      <c r="D6" s="59"/>
      <c r="E6" s="59"/>
      <c r="F6" s="15">
        <f>SUM(F5:F5)</f>
        <v>79940</v>
      </c>
      <c r="G6" s="16"/>
      <c r="H6" s="16"/>
      <c r="I6" s="16"/>
      <c r="J6" s="16" t="s">
        <v>9</v>
      </c>
      <c r="K6" s="37" t="s">
        <v>9</v>
      </c>
    </row>
    <row r="7" spans="1:13" s="6" customFormat="1" ht="28.5" customHeight="1" x14ac:dyDescent="0.3">
      <c r="A7" s="58" t="s">
        <v>30</v>
      </c>
      <c r="B7" s="29" t="s">
        <v>71</v>
      </c>
      <c r="C7" s="30" t="s">
        <v>72</v>
      </c>
      <c r="D7" s="31" t="s">
        <v>73</v>
      </c>
      <c r="E7" s="11" t="s">
        <v>38</v>
      </c>
      <c r="F7" s="32">
        <v>48000</v>
      </c>
      <c r="G7" s="49" t="s">
        <v>55</v>
      </c>
      <c r="H7" s="46">
        <v>16</v>
      </c>
      <c r="I7" s="33" t="s">
        <v>74</v>
      </c>
      <c r="J7" s="42" t="s">
        <v>75</v>
      </c>
      <c r="K7" s="21"/>
    </row>
    <row r="8" spans="1:13" s="6" customFormat="1" ht="28.5" customHeight="1" x14ac:dyDescent="0.3">
      <c r="A8" s="58"/>
      <c r="B8" s="29" t="s">
        <v>71</v>
      </c>
      <c r="C8" s="30" t="s">
        <v>76</v>
      </c>
      <c r="D8" s="31" t="s">
        <v>73</v>
      </c>
      <c r="E8" s="11" t="s">
        <v>38</v>
      </c>
      <c r="F8" s="32">
        <v>333000</v>
      </c>
      <c r="G8" s="10" t="s">
        <v>55</v>
      </c>
      <c r="H8" s="46">
        <v>16</v>
      </c>
      <c r="I8" s="33" t="s">
        <v>77</v>
      </c>
      <c r="J8" s="42" t="s">
        <v>78</v>
      </c>
      <c r="K8" s="21"/>
    </row>
    <row r="9" spans="1:13" s="6" customFormat="1" ht="28.5" customHeight="1" x14ac:dyDescent="0.3">
      <c r="A9" s="58"/>
      <c r="B9" s="29" t="s">
        <v>71</v>
      </c>
      <c r="C9" s="30" t="s">
        <v>79</v>
      </c>
      <c r="D9" s="31" t="s">
        <v>73</v>
      </c>
      <c r="E9" s="11" t="s">
        <v>36</v>
      </c>
      <c r="F9" s="32">
        <v>150000</v>
      </c>
      <c r="G9" s="49" t="s">
        <v>92</v>
      </c>
      <c r="H9" s="46">
        <v>5</v>
      </c>
      <c r="I9" s="33" t="s">
        <v>80</v>
      </c>
      <c r="J9" s="42" t="s">
        <v>81</v>
      </c>
      <c r="K9" s="21"/>
    </row>
    <row r="10" spans="1:13" s="6" customFormat="1" ht="28.5" customHeight="1" x14ac:dyDescent="0.3">
      <c r="A10" s="58"/>
      <c r="B10" s="29" t="s">
        <v>82</v>
      </c>
      <c r="C10" s="30" t="s">
        <v>83</v>
      </c>
      <c r="D10" s="31" t="s">
        <v>73</v>
      </c>
      <c r="E10" s="11" t="s">
        <v>84</v>
      </c>
      <c r="F10" s="32">
        <v>40000</v>
      </c>
      <c r="G10" s="49" t="s">
        <v>56</v>
      </c>
      <c r="H10" s="46">
        <v>3</v>
      </c>
      <c r="I10" s="33" t="s">
        <v>85</v>
      </c>
      <c r="J10" s="42" t="s">
        <v>86</v>
      </c>
      <c r="K10" s="21"/>
    </row>
    <row r="11" spans="1:13" s="6" customFormat="1" ht="28.5" customHeight="1" x14ac:dyDescent="0.3">
      <c r="A11" s="58"/>
      <c r="B11" s="29" t="s">
        <v>87</v>
      </c>
      <c r="C11" s="30" t="s">
        <v>88</v>
      </c>
      <c r="D11" s="31" t="s">
        <v>73</v>
      </c>
      <c r="E11" s="11" t="s">
        <v>89</v>
      </c>
      <c r="F11" s="32">
        <v>131000</v>
      </c>
      <c r="G11" s="49" t="s">
        <v>93</v>
      </c>
      <c r="H11" s="46">
        <v>10</v>
      </c>
      <c r="I11" s="33" t="s">
        <v>90</v>
      </c>
      <c r="J11" s="42" t="s">
        <v>91</v>
      </c>
      <c r="K11" s="21"/>
    </row>
    <row r="12" spans="1:13" s="6" customFormat="1" ht="28.5" customHeight="1" x14ac:dyDescent="0.3">
      <c r="A12" s="58"/>
      <c r="B12" s="29"/>
      <c r="C12" s="30"/>
      <c r="D12" s="31"/>
      <c r="E12" s="11"/>
      <c r="F12" s="32"/>
      <c r="G12" s="10"/>
      <c r="H12" s="46"/>
      <c r="I12" s="33"/>
      <c r="J12" s="42"/>
      <c r="K12" s="21"/>
    </row>
    <row r="13" spans="1:13" s="6" customFormat="1" ht="28.5" customHeight="1" x14ac:dyDescent="0.3">
      <c r="A13" s="58"/>
      <c r="B13" s="29"/>
      <c r="C13" s="30"/>
      <c r="D13" s="31"/>
      <c r="E13" s="11"/>
      <c r="F13" s="32"/>
      <c r="G13" s="10"/>
      <c r="H13" s="46"/>
      <c r="I13" s="33"/>
      <c r="J13" s="42"/>
      <c r="K13" s="21"/>
    </row>
    <row r="14" spans="1:13" s="6" customFormat="1" ht="28.5" customHeight="1" x14ac:dyDescent="0.3">
      <c r="A14" s="58"/>
      <c r="B14" s="29"/>
      <c r="C14" s="30"/>
      <c r="D14" s="31"/>
      <c r="E14" s="11"/>
      <c r="F14" s="32"/>
      <c r="G14" s="10"/>
      <c r="H14" s="46"/>
      <c r="I14" s="33"/>
      <c r="J14" s="42"/>
      <c r="K14" s="21"/>
    </row>
    <row r="15" spans="1:13" s="6" customFormat="1" ht="28.5" customHeight="1" x14ac:dyDescent="0.3">
      <c r="A15" s="58"/>
      <c r="B15" s="59" t="s">
        <v>69</v>
      </c>
      <c r="C15" s="59"/>
      <c r="D15" s="59"/>
      <c r="E15" s="59"/>
      <c r="F15" s="15">
        <f>SUM(F7:F14)</f>
        <v>702000</v>
      </c>
      <c r="G15" s="16"/>
      <c r="H15" s="16"/>
      <c r="I15" s="16"/>
      <c r="J15" s="16"/>
      <c r="K15" s="37" t="s">
        <v>9</v>
      </c>
    </row>
    <row r="16" spans="1:13" s="6" customFormat="1" ht="45.75" customHeight="1" x14ac:dyDescent="0.3">
      <c r="A16" s="58" t="s">
        <v>29</v>
      </c>
      <c r="B16" s="29"/>
      <c r="C16" s="30"/>
      <c r="D16" s="31"/>
      <c r="E16" s="11" t="s">
        <v>15</v>
      </c>
      <c r="F16" s="32"/>
      <c r="G16" s="49"/>
      <c r="H16" s="10"/>
      <c r="I16" s="39"/>
      <c r="J16" s="10"/>
      <c r="K16" s="22"/>
      <c r="L16" s="9"/>
      <c r="M16" s="9"/>
    </row>
    <row r="17" spans="1:11" s="6" customFormat="1" ht="28.5" customHeight="1" x14ac:dyDescent="0.3">
      <c r="A17" s="58"/>
      <c r="B17" s="59" t="s">
        <v>12</v>
      </c>
      <c r="C17" s="59"/>
      <c r="D17" s="59"/>
      <c r="E17" s="59"/>
      <c r="F17" s="41">
        <f>SUM(F16:F16)</f>
        <v>0</v>
      </c>
      <c r="G17" s="16"/>
      <c r="H17" s="16"/>
      <c r="I17" s="16"/>
      <c r="J17" s="16"/>
      <c r="K17" s="37" t="s">
        <v>9</v>
      </c>
    </row>
    <row r="18" spans="1:11" s="6" customFormat="1" ht="28.5" customHeight="1" x14ac:dyDescent="0.3">
      <c r="A18" s="58" t="s">
        <v>14</v>
      </c>
      <c r="B18" s="29"/>
      <c r="C18" s="13"/>
      <c r="D18" s="10"/>
      <c r="E18" s="11" t="s">
        <v>15</v>
      </c>
      <c r="F18" s="14"/>
      <c r="G18" s="10"/>
      <c r="H18" s="10"/>
      <c r="I18" s="10"/>
      <c r="J18" s="10"/>
      <c r="K18" s="22"/>
    </row>
    <row r="19" spans="1:11" s="6" customFormat="1" ht="28.5" customHeight="1" x14ac:dyDescent="0.3">
      <c r="A19" s="58"/>
      <c r="B19" s="59" t="s">
        <v>12</v>
      </c>
      <c r="C19" s="59"/>
      <c r="D19" s="59"/>
      <c r="E19" s="59"/>
      <c r="F19" s="15">
        <f>SUM(F18:F18)</f>
        <v>0</v>
      </c>
      <c r="G19" s="16"/>
      <c r="H19" s="16"/>
      <c r="I19" s="16"/>
      <c r="J19" s="16"/>
      <c r="K19" s="37" t="s">
        <v>9</v>
      </c>
    </row>
    <row r="20" spans="1:11" ht="28.5" customHeight="1" thickBot="1" x14ac:dyDescent="0.35">
      <c r="A20" s="54" t="s">
        <v>70</v>
      </c>
      <c r="B20" s="55"/>
      <c r="C20" s="55"/>
      <c r="D20" s="55"/>
      <c r="E20" s="55"/>
      <c r="F20" s="23">
        <f>F6+F15+F17+F19</f>
        <v>781940</v>
      </c>
      <c r="G20" s="24"/>
      <c r="H20" s="24"/>
      <c r="I20" s="24"/>
      <c r="J20" s="24"/>
      <c r="K20" s="25"/>
    </row>
    <row r="21" spans="1:11" ht="26.25" customHeight="1" x14ac:dyDescent="0.3"/>
    <row r="22" spans="1:11" ht="26.1" customHeight="1" x14ac:dyDescent="0.3">
      <c r="A22" s="27" t="s">
        <v>19</v>
      </c>
    </row>
    <row r="23" spans="1:11" ht="26.1" customHeight="1" x14ac:dyDescent="0.3">
      <c r="A23" s="28" t="s">
        <v>24</v>
      </c>
    </row>
    <row r="24" spans="1:11" ht="26.1" customHeight="1" x14ac:dyDescent="0.3">
      <c r="A24" s="52" t="s">
        <v>28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1:11" ht="26.1" customHeight="1" x14ac:dyDescent="0.3">
      <c r="A25" s="52" t="s">
        <v>26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</row>
    <row r="26" spans="1:11" ht="26.1" customHeight="1" x14ac:dyDescent="0.3">
      <c r="A26" s="52" t="s">
        <v>20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</row>
    <row r="27" spans="1:11" ht="26.1" customHeight="1" x14ac:dyDescent="0.3">
      <c r="A27" s="52" t="s">
        <v>21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</row>
    <row r="28" spans="1:11" ht="26.1" customHeight="1" x14ac:dyDescent="0.3">
      <c r="A28" s="50" t="s">
        <v>27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</row>
  </sheetData>
  <mergeCells count="16">
    <mergeCell ref="A2:K2"/>
    <mergeCell ref="F3:K3"/>
    <mergeCell ref="A5:A6"/>
    <mergeCell ref="A18:A19"/>
    <mergeCell ref="B6:E6"/>
    <mergeCell ref="B15:E15"/>
    <mergeCell ref="B19:E19"/>
    <mergeCell ref="B17:E17"/>
    <mergeCell ref="A16:A17"/>
    <mergeCell ref="A7:A15"/>
    <mergeCell ref="A28:K28"/>
    <mergeCell ref="A24:K24"/>
    <mergeCell ref="A26:K26"/>
    <mergeCell ref="A27:K27"/>
    <mergeCell ref="A20:E20"/>
    <mergeCell ref="A25:K25"/>
  </mergeCells>
  <phoneticPr fontId="1" type="noConversion"/>
  <pageMargins left="0.25" right="0.25" top="0.75" bottom="0.75" header="0.3" footer="0.3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8"/>
  <sheetViews>
    <sheetView view="pageBreakPreview" topLeftCell="A2" zoomScaleNormal="100" zoomScaleSheetLayoutView="100" workbookViewId="0">
      <selection activeCell="H16" sqref="H16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6" t="s">
        <v>35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ht="21" customHeight="1" thickBot="1" x14ac:dyDescent="0.35">
      <c r="B3" s="26"/>
      <c r="G3" s="57" t="s">
        <v>0</v>
      </c>
      <c r="H3" s="57"/>
      <c r="I3" s="57"/>
      <c r="J3" s="57"/>
      <c r="K3" s="57"/>
      <c r="L3" s="57"/>
    </row>
    <row r="4" spans="1:14" s="5" customFormat="1" ht="28.5" customHeight="1" x14ac:dyDescent="0.3">
      <c r="A4" s="64" t="s">
        <v>2</v>
      </c>
      <c r="B4" s="65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1" t="s">
        <v>22</v>
      </c>
      <c r="B5" s="60" t="s">
        <v>10</v>
      </c>
      <c r="C5" s="13"/>
      <c r="D5" s="13"/>
      <c r="E5" s="39"/>
      <c r="F5" s="11"/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6"/>
      <c r="B6" s="60"/>
      <c r="C6" s="59" t="s">
        <v>12</v>
      </c>
      <c r="D6" s="59"/>
      <c r="E6" s="59"/>
      <c r="F6" s="59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8.5" customHeight="1" x14ac:dyDescent="0.3">
      <c r="A7" s="66"/>
      <c r="B7" s="60" t="s">
        <v>11</v>
      </c>
      <c r="C7" s="34"/>
      <c r="D7" s="30"/>
      <c r="E7" s="31"/>
      <c r="F7" s="11"/>
      <c r="G7" s="32"/>
      <c r="H7" s="10"/>
      <c r="I7" s="46"/>
      <c r="J7" s="33"/>
      <c r="K7" s="42"/>
      <c r="L7" s="21"/>
    </row>
    <row r="8" spans="1:14" s="6" customFormat="1" ht="28.5" customHeight="1" x14ac:dyDescent="0.3">
      <c r="A8" s="66"/>
      <c r="B8" s="60"/>
      <c r="C8" s="59" t="s">
        <v>12</v>
      </c>
      <c r="D8" s="59"/>
      <c r="E8" s="59"/>
      <c r="F8" s="59"/>
      <c r="G8" s="15">
        <f>SUM(G7:G7)</f>
        <v>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6"/>
      <c r="B9" s="60" t="s">
        <v>13</v>
      </c>
      <c r="C9" s="34"/>
      <c r="D9" s="33"/>
      <c r="E9" s="31"/>
      <c r="F9" s="11" t="s">
        <v>15</v>
      </c>
      <c r="G9" s="40"/>
      <c r="H9" s="10"/>
      <c r="I9" s="10"/>
      <c r="J9" s="35"/>
      <c r="K9" s="10"/>
      <c r="L9" s="22"/>
      <c r="M9" s="9"/>
      <c r="N9" s="9"/>
    </row>
    <row r="10" spans="1:14" s="6" customFormat="1" ht="28.5" customHeight="1" x14ac:dyDescent="0.3">
      <c r="A10" s="66"/>
      <c r="B10" s="60"/>
      <c r="C10" s="59" t="s">
        <v>12</v>
      </c>
      <c r="D10" s="59"/>
      <c r="E10" s="59"/>
      <c r="F10" s="59"/>
      <c r="G10" s="41">
        <f>SUM(G9:G9)</f>
        <v>0</v>
      </c>
      <c r="H10" s="16"/>
      <c r="I10" s="16"/>
      <c r="J10" s="16"/>
      <c r="K10" s="16"/>
      <c r="L10" s="37" t="s">
        <v>9</v>
      </c>
    </row>
    <row r="11" spans="1:14" s="6" customFormat="1" ht="28.5" customHeight="1" x14ac:dyDescent="0.3">
      <c r="A11" s="66"/>
      <c r="B11" s="60" t="s">
        <v>14</v>
      </c>
      <c r="C11" s="12"/>
      <c r="D11" s="13"/>
      <c r="E11" s="10"/>
      <c r="F11" s="11" t="s">
        <v>15</v>
      </c>
      <c r="G11" s="14">
        <v>0</v>
      </c>
      <c r="H11" s="10"/>
      <c r="I11" s="10"/>
      <c r="J11" s="10"/>
      <c r="K11" s="10"/>
      <c r="L11" s="22"/>
    </row>
    <row r="12" spans="1:14" s="6" customFormat="1" ht="28.5" customHeight="1" x14ac:dyDescent="0.3">
      <c r="A12" s="66"/>
      <c r="B12" s="60"/>
      <c r="C12" s="59" t="s">
        <v>12</v>
      </c>
      <c r="D12" s="59"/>
      <c r="E12" s="59"/>
      <c r="F12" s="59"/>
      <c r="G12" s="15">
        <f>SUM(G11)</f>
        <v>0</v>
      </c>
      <c r="H12" s="16"/>
      <c r="I12" s="16"/>
      <c r="J12" s="16"/>
      <c r="K12" s="16"/>
      <c r="L12" s="37" t="s">
        <v>9</v>
      </c>
    </row>
    <row r="13" spans="1:14" s="6" customFormat="1" ht="28.5" customHeight="1" x14ac:dyDescent="0.3">
      <c r="A13" s="61" t="s">
        <v>23</v>
      </c>
      <c r="B13" s="62"/>
      <c r="C13" s="45" t="s">
        <v>53</v>
      </c>
      <c r="D13" s="13" t="s">
        <v>54</v>
      </c>
      <c r="E13" s="31" t="s">
        <v>31</v>
      </c>
      <c r="F13" s="11" t="s">
        <v>52</v>
      </c>
      <c r="G13" s="44">
        <v>2831930</v>
      </c>
      <c r="H13" s="39"/>
      <c r="I13" s="47"/>
      <c r="J13" s="39" t="s">
        <v>32</v>
      </c>
      <c r="K13" s="10" t="s">
        <v>33</v>
      </c>
      <c r="L13" s="43"/>
    </row>
    <row r="14" spans="1:14" s="6" customFormat="1" ht="28.5" customHeight="1" x14ac:dyDescent="0.3">
      <c r="A14" s="61"/>
      <c r="B14" s="62"/>
      <c r="C14" s="45" t="s">
        <v>37</v>
      </c>
      <c r="D14" s="13" t="s">
        <v>48</v>
      </c>
      <c r="E14" s="31" t="s">
        <v>31</v>
      </c>
      <c r="F14" s="11" t="s">
        <v>50</v>
      </c>
      <c r="G14" s="44">
        <v>3300000</v>
      </c>
      <c r="H14" s="39"/>
      <c r="I14" s="47"/>
      <c r="J14" s="39" t="s">
        <v>45</v>
      </c>
      <c r="K14" s="10" t="s">
        <v>46</v>
      </c>
      <c r="L14" s="43"/>
    </row>
    <row r="15" spans="1:14" s="6" customFormat="1" ht="28.5" customHeight="1" x14ac:dyDescent="0.3">
      <c r="A15" s="61"/>
      <c r="B15" s="62"/>
      <c r="C15" s="45" t="s">
        <v>37</v>
      </c>
      <c r="D15" s="13" t="s">
        <v>49</v>
      </c>
      <c r="E15" s="31" t="s">
        <v>31</v>
      </c>
      <c r="F15" s="11" t="s">
        <v>44</v>
      </c>
      <c r="G15" s="44">
        <v>1260000</v>
      </c>
      <c r="H15" s="39"/>
      <c r="I15" s="47"/>
      <c r="J15" s="39" t="s">
        <v>43</v>
      </c>
      <c r="K15" s="10" t="s">
        <v>47</v>
      </c>
      <c r="L15" s="43"/>
    </row>
    <row r="16" spans="1:14" s="6" customFormat="1" ht="28.5" customHeight="1" x14ac:dyDescent="0.3">
      <c r="A16" s="61"/>
      <c r="B16" s="62"/>
      <c r="C16" s="45" t="s">
        <v>40</v>
      </c>
      <c r="D16" s="13" t="s">
        <v>41</v>
      </c>
      <c r="E16" s="31" t="s">
        <v>31</v>
      </c>
      <c r="F16" s="11" t="s">
        <v>39</v>
      </c>
      <c r="G16" s="44">
        <v>2970000</v>
      </c>
      <c r="H16" s="39"/>
      <c r="I16" s="47"/>
      <c r="J16" s="39" t="s">
        <v>42</v>
      </c>
      <c r="K16" s="10" t="s">
        <v>51</v>
      </c>
      <c r="L16" s="43"/>
    </row>
    <row r="17" spans="1:12" s="6" customFormat="1" ht="28.5" customHeight="1" x14ac:dyDescent="0.3">
      <c r="A17" s="61"/>
      <c r="B17" s="62"/>
      <c r="C17" s="45" t="s">
        <v>57</v>
      </c>
      <c r="D17" s="13" t="s">
        <v>58</v>
      </c>
      <c r="E17" s="31" t="s">
        <v>31</v>
      </c>
      <c r="F17" s="11" t="s">
        <v>61</v>
      </c>
      <c r="G17" s="44">
        <v>1500000</v>
      </c>
      <c r="H17" s="39"/>
      <c r="I17" s="47"/>
      <c r="J17" s="39" t="s">
        <v>59</v>
      </c>
      <c r="K17" s="10" t="s">
        <v>60</v>
      </c>
      <c r="L17" s="43"/>
    </row>
    <row r="18" spans="1:12" s="6" customFormat="1" ht="28.5" customHeight="1" x14ac:dyDescent="0.3">
      <c r="A18" s="61"/>
      <c r="B18" s="62"/>
      <c r="C18" s="45"/>
      <c r="D18" s="13"/>
      <c r="E18" s="31"/>
      <c r="F18" s="11"/>
      <c r="G18" s="44"/>
      <c r="H18" s="39"/>
      <c r="I18" s="47"/>
      <c r="J18" s="39"/>
      <c r="K18" s="10"/>
      <c r="L18" s="43"/>
    </row>
    <row r="19" spans="1:12" s="6" customFormat="1" ht="28.5" customHeight="1" x14ac:dyDescent="0.3">
      <c r="A19" s="61"/>
      <c r="B19" s="62"/>
      <c r="C19" s="45"/>
      <c r="D19" s="13"/>
      <c r="E19" s="31"/>
      <c r="F19" s="11"/>
      <c r="G19" s="44"/>
      <c r="H19" s="39"/>
      <c r="I19" s="47"/>
      <c r="J19" s="39"/>
      <c r="K19" s="10"/>
      <c r="L19" s="43"/>
    </row>
    <row r="20" spans="1:12" s="6" customFormat="1" ht="28.5" customHeight="1" x14ac:dyDescent="0.3">
      <c r="A20" s="61"/>
      <c r="B20" s="62"/>
      <c r="C20" s="59" t="s">
        <v>69</v>
      </c>
      <c r="D20" s="59"/>
      <c r="E20" s="59"/>
      <c r="F20" s="59"/>
      <c r="G20" s="15">
        <f>SUM(G13:G17)</f>
        <v>11861930</v>
      </c>
      <c r="H20" s="16"/>
      <c r="I20" s="16"/>
      <c r="J20" s="16"/>
      <c r="K20" s="16"/>
      <c r="L20" s="37" t="s">
        <v>9</v>
      </c>
    </row>
    <row r="21" spans="1:12" ht="28.5" customHeight="1" thickBot="1" x14ac:dyDescent="0.35">
      <c r="A21" s="54" t="s">
        <v>68</v>
      </c>
      <c r="B21" s="55"/>
      <c r="C21" s="55"/>
      <c r="D21" s="55"/>
      <c r="E21" s="55"/>
      <c r="F21" s="55"/>
      <c r="G21" s="23">
        <f>G8+G10+G12+G20+G6</f>
        <v>11861930</v>
      </c>
      <c r="H21" s="24"/>
      <c r="I21" s="24"/>
      <c r="J21" s="24"/>
      <c r="K21" s="24"/>
      <c r="L21" s="25"/>
    </row>
    <row r="22" spans="1:12" ht="27" customHeight="1" x14ac:dyDescent="0.3"/>
    <row r="23" spans="1:12" ht="26.1" customHeight="1" x14ac:dyDescent="0.3">
      <c r="A23" s="27" t="s">
        <v>19</v>
      </c>
      <c r="B23" s="4"/>
      <c r="F23" s="3"/>
    </row>
    <row r="24" spans="1:12" ht="49.5" customHeight="1" x14ac:dyDescent="0.3">
      <c r="A24" s="63" t="s">
        <v>25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</row>
    <row r="25" spans="1:12" ht="26.1" customHeight="1" x14ac:dyDescent="0.3">
      <c r="A25" s="52" t="s">
        <v>28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</row>
    <row r="26" spans="1:12" ht="26.1" customHeight="1" x14ac:dyDescent="0.3">
      <c r="A26" s="52" t="s">
        <v>26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</row>
    <row r="27" spans="1:12" ht="26.1" customHeight="1" x14ac:dyDescent="0.3">
      <c r="A27" s="52" t="s">
        <v>20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</row>
    <row r="28" spans="1:12" ht="26.1" customHeight="1" x14ac:dyDescent="0.3">
      <c r="A28" s="52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</row>
  </sheetData>
  <mergeCells count="20">
    <mergeCell ref="A2:M2"/>
    <mergeCell ref="G3:L3"/>
    <mergeCell ref="A4:B4"/>
    <mergeCell ref="A5:A12"/>
    <mergeCell ref="B5:B6"/>
    <mergeCell ref="C6:F6"/>
    <mergeCell ref="B7:B8"/>
    <mergeCell ref="C8:F8"/>
    <mergeCell ref="B9:B10"/>
    <mergeCell ref="C10:F10"/>
    <mergeCell ref="A25:L25"/>
    <mergeCell ref="A26:L26"/>
    <mergeCell ref="A27:L27"/>
    <mergeCell ref="A28:L28"/>
    <mergeCell ref="B11:B12"/>
    <mergeCell ref="C12:F12"/>
    <mergeCell ref="A13:B20"/>
    <mergeCell ref="C20:F20"/>
    <mergeCell ref="A21:F21"/>
    <mergeCell ref="A24:L24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user</cp:lastModifiedBy>
  <cp:lastPrinted>2026-02-04T02:11:12Z</cp:lastPrinted>
  <dcterms:created xsi:type="dcterms:W3CDTF">2013-06-04T02:51:52Z</dcterms:created>
  <dcterms:modified xsi:type="dcterms:W3CDTF">2026-06-30T01:39:03Z</dcterms:modified>
</cp:coreProperties>
</file>